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155" windowHeight="8520"/>
  </bookViews>
  <sheets>
    <sheet name="CD" sheetId="1" r:id="rId1"/>
    <sheet name="TC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2" i="2" l="1"/>
  <c r="P3" i="1" s="1"/>
  <c r="O2" i="2"/>
  <c r="Q3" i="1" s="1"/>
  <c r="P2" i="2"/>
  <c r="R3" i="1" s="1"/>
  <c r="Q2" i="2"/>
  <c r="S3" i="1" s="1"/>
  <c r="R2" i="2"/>
  <c r="T3" i="1" s="1"/>
  <c r="S2" i="2"/>
  <c r="U3" i="1" s="1"/>
  <c r="T2" i="2"/>
  <c r="V3" i="1" s="1"/>
  <c r="M2" i="2"/>
  <c r="O3" i="1" s="1"/>
  <c r="P2" i="1"/>
  <c r="Q2" i="1"/>
  <c r="R2" i="1"/>
  <c r="S2" i="1"/>
  <c r="T2" i="1"/>
  <c r="U2" i="1"/>
  <c r="V2" i="1"/>
  <c r="O2" i="1"/>
  <c r="O4" i="1" l="1"/>
  <c r="V4" i="1"/>
  <c r="U4" i="1"/>
  <c r="T4" i="1"/>
  <c r="S4" i="1"/>
  <c r="R4" i="1"/>
  <c r="Q4" i="1"/>
  <c r="P4" i="1"/>
</calcChain>
</file>

<file path=xl/sharedStrings.xml><?xml version="1.0" encoding="utf-8"?>
<sst xmlns="http://schemas.openxmlformats.org/spreadsheetml/2006/main" count="185" uniqueCount="61">
  <si>
    <t>1 Quản trị mạng máy tính</t>
  </si>
  <si>
    <t>Bảo mật hệ thống thông tin</t>
  </si>
  <si>
    <t>T. Đôn</t>
  </si>
  <si>
    <t>1 Quản trị mạng máy tính, 2 Công nghệ kỹ thuật máy tính, 1 An ninh mạng</t>
  </si>
  <si>
    <t>Đồ án 1</t>
  </si>
  <si>
    <t>2 Công nghệ kỹ thuật máy tính</t>
  </si>
  <si>
    <t>Hệ thống số</t>
  </si>
  <si>
    <t>T. Tuyên</t>
  </si>
  <si>
    <t>1 Tin học ứng dụng</t>
  </si>
  <si>
    <t>Internet và an toàn dữ liệu</t>
  </si>
  <si>
    <t>T. Vọng</t>
  </si>
  <si>
    <t>Kỹ thuật truyền thông và số liệu</t>
  </si>
  <si>
    <t>T. Dũng</t>
  </si>
  <si>
    <t>1 An ninh mạng</t>
  </si>
  <si>
    <t xml:space="preserve">Mạng nâng cao </t>
  </si>
  <si>
    <t>T. Quốc</t>
  </si>
  <si>
    <t>1 Quản trị mạng máy tính, 1 An ninh mạng</t>
  </si>
  <si>
    <t>Quản trị mạng trên Linux</t>
  </si>
  <si>
    <t>T. Đoàn</t>
  </si>
  <si>
    <t>Sửa chữa máy tính</t>
  </si>
  <si>
    <t>T. Đạt</t>
  </si>
  <si>
    <t>Thiết bị mạng</t>
  </si>
  <si>
    <t>T. Trường</t>
  </si>
  <si>
    <t>17C1</t>
  </si>
  <si>
    <t>17C2</t>
  </si>
  <si>
    <t>2 Quản trị mạng máy tính, 1 Công nghệ kỹ thuật phần cứng máy tính</t>
  </si>
  <si>
    <t>Mạng máy tính và quản trị mạng</t>
  </si>
  <si>
    <t>17T4</t>
  </si>
  <si>
    <t>1 Quản trị mạng máy tính, 1 Công nghệ kỹ thuật phần cứng máy tính</t>
  </si>
  <si>
    <t>Phần cứng máy tính</t>
  </si>
  <si>
    <t>18TC3N</t>
  </si>
  <si>
    <t>1 Thương mại điện tử</t>
  </si>
  <si>
    <t>Mạng máy tính và Internet</t>
  </si>
  <si>
    <t>2 Quản trị mạng máy tính, 1 Công nghệ kỹ thuật máy tính, 1 An ninh mạng</t>
  </si>
  <si>
    <t>18C1</t>
  </si>
  <si>
    <t>2 TM</t>
  </si>
  <si>
    <t>Mạng Linux</t>
  </si>
  <si>
    <t>1TW</t>
  </si>
  <si>
    <t>16CD</t>
  </si>
  <si>
    <t>1 Quản trị Mạng máy tính</t>
  </si>
  <si>
    <t>Hệ điều hành Windows và Linux</t>
  </si>
  <si>
    <t>Mạng viễn thông và truyền số liệu</t>
  </si>
  <si>
    <t>Thiết lập và bảo trì hệ thống mạng</t>
  </si>
  <si>
    <t>16TC</t>
  </si>
  <si>
    <t>2 Quản trị Mạng máy tính</t>
  </si>
  <si>
    <t>Chuyên đề</t>
  </si>
  <si>
    <t>Quản trị mạng</t>
  </si>
  <si>
    <t>Thiết kế, xây dựng mạng LAN</t>
  </si>
  <si>
    <t>16TCN</t>
  </si>
  <si>
    <t>Công nghệ ảo hóa</t>
  </si>
  <si>
    <t>Quản trị mạng nâng cao trên Linux</t>
  </si>
  <si>
    <t>An toàn mạng trên Cisco</t>
  </si>
  <si>
    <t>Công nghệ Ảo hóa</t>
  </si>
  <si>
    <t>Công nghệ mạng không dây</t>
  </si>
  <si>
    <t>Kỹ thuật hack</t>
  </si>
  <si>
    <t>Phần cứng và mạng máy tính</t>
  </si>
  <si>
    <t>Sửa chữa thiết bị ngoại vi</t>
  </si>
  <si>
    <t>GV</t>
  </si>
  <si>
    <t>Số lớp CĐ</t>
  </si>
  <si>
    <t>Số lớp TC</t>
  </si>
  <si>
    <t>Tổng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</si>
</sst>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2" fillId="2" borderId="1" xfId="0" applyFont="1" applyFill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topLeftCell="D1" workbookViewId="0">
      <selection activeCell="Q14" sqref="Q14"/>
    </sheetView>
  </sheetViews>
  <sheetFormatPr defaultRowHeight="15" x14ac:dyDescent="0.25"/>
  <cols>
    <col min="1" max="1" width="5" bestFit="1" customWidth="1"/>
    <col min="2" max="2" width="2" bestFit="1" customWidth="1"/>
    <col min="3" max="3" width="66.5703125" bestFit="1" customWidth="1"/>
    <col min="4" max="4" width="29.42578125" bestFit="1" customWidth="1"/>
    <col min="5" max="6" width="3" bestFit="1" customWidth="1"/>
    <col min="7" max="7" width="4" bestFit="1" customWidth="1"/>
    <col min="8" max="8" width="9.42578125" bestFit="1" customWidth="1"/>
    <col min="14" max="14" width="9.7109375" bestFit="1" customWidth="1"/>
  </cols>
  <sheetData>
    <row r="1" spans="1:22" x14ac:dyDescent="0.25">
      <c r="A1" t="s">
        <v>34</v>
      </c>
      <c r="B1">
        <v>1</v>
      </c>
      <c r="C1" t="s">
        <v>31</v>
      </c>
      <c r="D1" t="s">
        <v>32</v>
      </c>
      <c r="E1">
        <v>75</v>
      </c>
      <c r="F1">
        <v>3</v>
      </c>
      <c r="G1">
        <v>75</v>
      </c>
      <c r="H1" s="1" t="s">
        <v>7</v>
      </c>
      <c r="I1" s="1"/>
      <c r="J1" s="1"/>
      <c r="K1" s="1"/>
      <c r="N1" s="3" t="s">
        <v>57</v>
      </c>
      <c r="O1" s="4" t="s">
        <v>2</v>
      </c>
      <c r="P1" s="4" t="s">
        <v>15</v>
      </c>
      <c r="Q1" s="4" t="s">
        <v>10</v>
      </c>
      <c r="R1" s="4" t="s">
        <v>20</v>
      </c>
      <c r="S1" s="4" t="s">
        <v>12</v>
      </c>
      <c r="T1" s="4" t="s">
        <v>18</v>
      </c>
      <c r="U1" s="4" t="s">
        <v>22</v>
      </c>
      <c r="V1" s="4" t="s">
        <v>7</v>
      </c>
    </row>
    <row r="2" spans="1:22" x14ac:dyDescent="0.25">
      <c r="A2" t="s">
        <v>34</v>
      </c>
      <c r="B2">
        <v>4</v>
      </c>
      <c r="C2" t="s">
        <v>33</v>
      </c>
      <c r="D2" t="s">
        <v>29</v>
      </c>
      <c r="E2">
        <v>60</v>
      </c>
      <c r="F2">
        <v>12</v>
      </c>
      <c r="G2">
        <v>240</v>
      </c>
      <c r="H2" s="1" t="s">
        <v>12</v>
      </c>
      <c r="I2" s="1" t="s">
        <v>20</v>
      </c>
      <c r="J2" s="1" t="s">
        <v>12</v>
      </c>
      <c r="K2" s="1" t="s">
        <v>18</v>
      </c>
      <c r="N2" s="3" t="s">
        <v>58</v>
      </c>
      <c r="O2" s="2">
        <f>COUNTIF($H$1:$N$26,O1)</f>
        <v>7</v>
      </c>
      <c r="P2" s="2">
        <f t="shared" ref="P2:V2" si="0">COUNTIF($H$1:$N$26,P1)</f>
        <v>5</v>
      </c>
      <c r="Q2" s="2">
        <f t="shared" si="0"/>
        <v>5</v>
      </c>
      <c r="R2" s="2">
        <f t="shared" si="0"/>
        <v>5</v>
      </c>
      <c r="S2" s="2">
        <f t="shared" si="0"/>
        <v>5</v>
      </c>
      <c r="T2" s="2">
        <f t="shared" si="0"/>
        <v>5</v>
      </c>
      <c r="U2" s="2">
        <f t="shared" si="0"/>
        <v>5</v>
      </c>
      <c r="V2" s="2">
        <f t="shared" si="0"/>
        <v>5</v>
      </c>
    </row>
    <row r="3" spans="1:22" x14ac:dyDescent="0.25">
      <c r="A3" t="s">
        <v>38</v>
      </c>
      <c r="B3">
        <v>2</v>
      </c>
      <c r="C3" t="s">
        <v>35</v>
      </c>
      <c r="D3" t="s">
        <v>36</v>
      </c>
      <c r="E3">
        <v>45</v>
      </c>
      <c r="F3">
        <v>2</v>
      </c>
      <c r="G3">
        <v>90</v>
      </c>
      <c r="H3" s="1" t="s">
        <v>18</v>
      </c>
      <c r="I3" s="1" t="s">
        <v>18</v>
      </c>
      <c r="J3" s="1"/>
      <c r="K3" s="1"/>
      <c r="N3" s="3" t="s">
        <v>59</v>
      </c>
      <c r="O3" s="2">
        <f>TC!M2</f>
        <v>1</v>
      </c>
      <c r="P3" s="2">
        <f>TC!N2</f>
        <v>2</v>
      </c>
      <c r="Q3" s="2">
        <f>TC!O2</f>
        <v>2</v>
      </c>
      <c r="R3" s="2">
        <f>TC!P2</f>
        <v>2</v>
      </c>
      <c r="S3" s="2">
        <f>TC!Q2</f>
        <v>2</v>
      </c>
      <c r="T3" s="2">
        <f>TC!R2</f>
        <v>2</v>
      </c>
      <c r="U3" s="2">
        <f>TC!S2</f>
        <v>2</v>
      </c>
      <c r="V3" s="2">
        <f>TC!T2</f>
        <v>2</v>
      </c>
    </row>
    <row r="4" spans="1:22" x14ac:dyDescent="0.25">
      <c r="A4" t="s">
        <v>38</v>
      </c>
      <c r="B4">
        <v>1</v>
      </c>
      <c r="C4" t="s">
        <v>37</v>
      </c>
      <c r="D4" t="s">
        <v>26</v>
      </c>
      <c r="E4">
        <v>60</v>
      </c>
      <c r="F4">
        <v>3</v>
      </c>
      <c r="G4">
        <v>60</v>
      </c>
      <c r="H4" s="1" t="s">
        <v>18</v>
      </c>
      <c r="I4" s="1"/>
      <c r="J4" s="1"/>
      <c r="K4" s="1"/>
      <c r="N4" s="3" t="s">
        <v>60</v>
      </c>
      <c r="O4" s="4">
        <f>SUM(O2:O3)</f>
        <v>8</v>
      </c>
      <c r="P4" s="4">
        <f t="shared" ref="P4:V4" si="1">SUM(P2:P3)</f>
        <v>7</v>
      </c>
      <c r="Q4" s="4">
        <f t="shared" si="1"/>
        <v>7</v>
      </c>
      <c r="R4" s="4">
        <f t="shared" si="1"/>
        <v>7</v>
      </c>
      <c r="S4" s="4">
        <f t="shared" si="1"/>
        <v>7</v>
      </c>
      <c r="T4" s="4">
        <f t="shared" si="1"/>
        <v>7</v>
      </c>
      <c r="U4" s="4">
        <f t="shared" si="1"/>
        <v>7</v>
      </c>
      <c r="V4" s="4">
        <f t="shared" si="1"/>
        <v>7</v>
      </c>
    </row>
    <row r="5" spans="1:22" x14ac:dyDescent="0.25">
      <c r="A5" t="s">
        <v>38</v>
      </c>
      <c r="B5">
        <v>2</v>
      </c>
      <c r="C5" t="s">
        <v>35</v>
      </c>
      <c r="D5" t="s">
        <v>14</v>
      </c>
      <c r="E5">
        <v>60</v>
      </c>
      <c r="F5">
        <v>3</v>
      </c>
      <c r="G5">
        <v>120</v>
      </c>
      <c r="H5" s="1" t="s">
        <v>15</v>
      </c>
      <c r="I5" s="1" t="s">
        <v>15</v>
      </c>
      <c r="J5" s="1"/>
      <c r="K5" s="1"/>
    </row>
    <row r="6" spans="1:22" x14ac:dyDescent="0.25">
      <c r="A6" t="s">
        <v>38</v>
      </c>
      <c r="B6">
        <v>2</v>
      </c>
      <c r="C6" t="s">
        <v>35</v>
      </c>
      <c r="D6" t="s">
        <v>21</v>
      </c>
      <c r="E6">
        <v>45</v>
      </c>
      <c r="F6">
        <v>2</v>
      </c>
      <c r="G6">
        <v>90</v>
      </c>
      <c r="H6" s="1" t="s">
        <v>22</v>
      </c>
      <c r="I6" s="1" t="s">
        <v>22</v>
      </c>
      <c r="J6" s="1"/>
      <c r="K6" s="1"/>
    </row>
    <row r="7" spans="1:22" x14ac:dyDescent="0.25">
      <c r="A7" t="s">
        <v>24</v>
      </c>
      <c r="B7">
        <v>1</v>
      </c>
      <c r="C7" t="s">
        <v>0</v>
      </c>
      <c r="D7" t="s">
        <v>49</v>
      </c>
      <c r="E7">
        <v>75</v>
      </c>
      <c r="F7">
        <v>3</v>
      </c>
      <c r="G7">
        <v>75</v>
      </c>
      <c r="H7" s="1" t="s">
        <v>2</v>
      </c>
      <c r="I7" s="1"/>
      <c r="J7" s="1"/>
      <c r="K7" s="1"/>
    </row>
    <row r="8" spans="1:22" x14ac:dyDescent="0.25">
      <c r="A8" t="s">
        <v>24</v>
      </c>
      <c r="B8">
        <v>1</v>
      </c>
      <c r="C8" t="s">
        <v>0</v>
      </c>
      <c r="D8" t="s">
        <v>4</v>
      </c>
      <c r="E8">
        <v>45</v>
      </c>
      <c r="F8">
        <v>1</v>
      </c>
      <c r="G8">
        <v>45</v>
      </c>
      <c r="H8" s="1" t="s">
        <v>15</v>
      </c>
      <c r="I8" s="1"/>
      <c r="J8" s="1"/>
      <c r="K8" s="1"/>
    </row>
    <row r="9" spans="1:22" x14ac:dyDescent="0.25">
      <c r="A9" t="s">
        <v>24</v>
      </c>
      <c r="B9">
        <v>1</v>
      </c>
      <c r="C9" t="s">
        <v>0</v>
      </c>
      <c r="D9" t="s">
        <v>50</v>
      </c>
      <c r="E9">
        <v>75</v>
      </c>
      <c r="F9">
        <v>3</v>
      </c>
      <c r="G9">
        <v>75</v>
      </c>
      <c r="H9" s="1" t="s">
        <v>2</v>
      </c>
      <c r="I9" s="1"/>
      <c r="J9" s="1"/>
      <c r="K9" s="1"/>
    </row>
    <row r="10" spans="1:22" x14ac:dyDescent="0.25">
      <c r="A10" t="s">
        <v>23</v>
      </c>
      <c r="B10">
        <v>1</v>
      </c>
      <c r="C10" t="s">
        <v>13</v>
      </c>
      <c r="D10" t="s">
        <v>51</v>
      </c>
      <c r="E10">
        <v>60</v>
      </c>
      <c r="F10">
        <v>3</v>
      </c>
      <c r="G10">
        <v>60</v>
      </c>
      <c r="H10" s="1" t="s">
        <v>10</v>
      </c>
      <c r="I10" s="1"/>
      <c r="J10" s="1"/>
      <c r="K10" s="1"/>
    </row>
    <row r="11" spans="1:22" x14ac:dyDescent="0.25">
      <c r="A11" t="s">
        <v>23</v>
      </c>
      <c r="B11">
        <v>1</v>
      </c>
      <c r="C11" t="s">
        <v>0</v>
      </c>
      <c r="D11" t="s">
        <v>1</v>
      </c>
      <c r="E11">
        <v>45</v>
      </c>
      <c r="F11">
        <v>2</v>
      </c>
      <c r="G11">
        <v>45</v>
      </c>
      <c r="H11" s="1" t="s">
        <v>2</v>
      </c>
      <c r="I11" s="1"/>
      <c r="J11" s="1"/>
      <c r="K11" s="1"/>
    </row>
    <row r="12" spans="1:22" x14ac:dyDescent="0.25">
      <c r="A12" t="s">
        <v>23</v>
      </c>
      <c r="B12">
        <v>1</v>
      </c>
      <c r="C12" t="s">
        <v>13</v>
      </c>
      <c r="D12" t="s">
        <v>1</v>
      </c>
      <c r="E12">
        <v>60</v>
      </c>
      <c r="F12">
        <v>3</v>
      </c>
      <c r="G12">
        <v>60</v>
      </c>
      <c r="H12" s="1" t="s">
        <v>2</v>
      </c>
      <c r="I12" s="1"/>
      <c r="J12" s="1"/>
      <c r="K12" s="1"/>
    </row>
    <row r="13" spans="1:22" x14ac:dyDescent="0.25">
      <c r="A13" t="s">
        <v>23</v>
      </c>
      <c r="B13">
        <v>1</v>
      </c>
      <c r="C13" t="s">
        <v>0</v>
      </c>
      <c r="D13" t="s">
        <v>52</v>
      </c>
      <c r="E13">
        <v>60</v>
      </c>
      <c r="F13">
        <v>3</v>
      </c>
      <c r="G13">
        <v>60</v>
      </c>
      <c r="H13" s="1" t="s">
        <v>2</v>
      </c>
      <c r="I13" s="1"/>
      <c r="J13" s="1"/>
      <c r="K13" s="1"/>
    </row>
    <row r="14" spans="1:22" x14ac:dyDescent="0.25">
      <c r="A14" t="s">
        <v>23</v>
      </c>
      <c r="B14">
        <v>2</v>
      </c>
      <c r="C14" t="s">
        <v>5</v>
      </c>
      <c r="D14" t="s">
        <v>53</v>
      </c>
      <c r="E14">
        <v>45</v>
      </c>
      <c r="F14">
        <v>4</v>
      </c>
      <c r="G14">
        <v>90</v>
      </c>
      <c r="H14" s="1" t="s">
        <v>7</v>
      </c>
      <c r="I14" s="1" t="s">
        <v>7</v>
      </c>
      <c r="J14" s="1"/>
      <c r="K14" s="1"/>
    </row>
    <row r="15" spans="1:22" x14ac:dyDescent="0.25">
      <c r="A15" t="s">
        <v>23</v>
      </c>
      <c r="B15">
        <v>4</v>
      </c>
      <c r="C15" t="s">
        <v>3</v>
      </c>
      <c r="D15" t="s">
        <v>4</v>
      </c>
      <c r="E15">
        <v>45</v>
      </c>
      <c r="F15">
        <v>8</v>
      </c>
      <c r="G15">
        <v>360</v>
      </c>
      <c r="H15" s="1" t="s">
        <v>2</v>
      </c>
      <c r="I15" s="1" t="s">
        <v>15</v>
      </c>
      <c r="J15" s="1" t="s">
        <v>10</v>
      </c>
      <c r="K15" s="1" t="s">
        <v>22</v>
      </c>
    </row>
    <row r="16" spans="1:22" x14ac:dyDescent="0.25">
      <c r="A16" t="s">
        <v>23</v>
      </c>
      <c r="B16">
        <v>2</v>
      </c>
      <c r="C16" t="s">
        <v>5</v>
      </c>
      <c r="D16" t="s">
        <v>6</v>
      </c>
      <c r="E16">
        <v>60</v>
      </c>
      <c r="F16">
        <v>6</v>
      </c>
      <c r="G16">
        <v>120</v>
      </c>
      <c r="H16" s="1" t="s">
        <v>7</v>
      </c>
      <c r="I16" s="1" t="s">
        <v>7</v>
      </c>
      <c r="J16" s="1"/>
      <c r="K16" s="1"/>
    </row>
    <row r="17" spans="1:11" x14ac:dyDescent="0.25">
      <c r="A17" t="s">
        <v>23</v>
      </c>
      <c r="B17">
        <v>1</v>
      </c>
      <c r="C17" t="s">
        <v>8</v>
      </c>
      <c r="D17" t="s">
        <v>9</v>
      </c>
      <c r="E17">
        <v>45</v>
      </c>
      <c r="F17">
        <v>2</v>
      </c>
      <c r="G17">
        <v>45</v>
      </c>
      <c r="H17" s="1" t="s">
        <v>22</v>
      </c>
      <c r="I17" s="1"/>
      <c r="J17" s="1"/>
      <c r="K17" s="1"/>
    </row>
    <row r="18" spans="1:11" x14ac:dyDescent="0.25">
      <c r="A18" t="s">
        <v>23</v>
      </c>
      <c r="B18">
        <v>1</v>
      </c>
      <c r="C18" t="s">
        <v>13</v>
      </c>
      <c r="D18" t="s">
        <v>54</v>
      </c>
      <c r="E18">
        <v>60</v>
      </c>
      <c r="F18">
        <v>3</v>
      </c>
      <c r="G18">
        <v>60</v>
      </c>
      <c r="H18" s="1" t="s">
        <v>10</v>
      </c>
      <c r="I18" s="1"/>
      <c r="J18" s="1"/>
      <c r="K18" s="1"/>
    </row>
    <row r="19" spans="1:11" x14ac:dyDescent="0.25">
      <c r="A19" t="s">
        <v>23</v>
      </c>
      <c r="B19">
        <v>1</v>
      </c>
      <c r="C19" t="s">
        <v>0</v>
      </c>
      <c r="D19" t="s">
        <v>11</v>
      </c>
      <c r="E19">
        <v>45</v>
      </c>
      <c r="F19">
        <v>2</v>
      </c>
      <c r="G19">
        <v>45</v>
      </c>
      <c r="H19" s="1" t="s">
        <v>12</v>
      </c>
      <c r="I19" s="1"/>
      <c r="J19" s="1"/>
      <c r="K19" s="1"/>
    </row>
    <row r="20" spans="1:11" x14ac:dyDescent="0.25">
      <c r="A20" t="s">
        <v>23</v>
      </c>
      <c r="B20">
        <v>2</v>
      </c>
      <c r="C20" t="s">
        <v>5</v>
      </c>
      <c r="D20" t="s">
        <v>11</v>
      </c>
      <c r="E20">
        <v>60</v>
      </c>
      <c r="F20">
        <v>6</v>
      </c>
      <c r="G20">
        <v>120</v>
      </c>
      <c r="H20" s="1" t="s">
        <v>20</v>
      </c>
      <c r="I20" s="1" t="s">
        <v>20</v>
      </c>
      <c r="J20" s="1"/>
      <c r="K20" s="1"/>
    </row>
    <row r="21" spans="1:11" x14ac:dyDescent="0.25">
      <c r="A21" t="s">
        <v>23</v>
      </c>
      <c r="B21">
        <v>2</v>
      </c>
      <c r="C21" t="s">
        <v>16</v>
      </c>
      <c r="D21" t="s">
        <v>14</v>
      </c>
      <c r="E21">
        <v>60</v>
      </c>
      <c r="F21">
        <v>6</v>
      </c>
      <c r="G21">
        <v>120</v>
      </c>
      <c r="H21" s="1" t="s">
        <v>15</v>
      </c>
      <c r="I21" s="1" t="s">
        <v>2</v>
      </c>
      <c r="J21" s="1"/>
      <c r="K21" s="1"/>
    </row>
    <row r="22" spans="1:11" x14ac:dyDescent="0.25">
      <c r="A22" t="s">
        <v>23</v>
      </c>
      <c r="B22">
        <v>1</v>
      </c>
      <c r="C22" t="s">
        <v>8</v>
      </c>
      <c r="D22" t="s">
        <v>55</v>
      </c>
      <c r="E22">
        <v>90</v>
      </c>
      <c r="F22">
        <v>4</v>
      </c>
      <c r="G22">
        <v>90</v>
      </c>
      <c r="H22" s="1" t="s">
        <v>18</v>
      </c>
      <c r="I22" s="1"/>
      <c r="J22" s="1"/>
      <c r="K22" s="1"/>
    </row>
    <row r="23" spans="1:11" x14ac:dyDescent="0.25">
      <c r="A23" t="s">
        <v>23</v>
      </c>
      <c r="B23">
        <v>2</v>
      </c>
      <c r="C23" t="s">
        <v>16</v>
      </c>
      <c r="D23" t="s">
        <v>17</v>
      </c>
      <c r="E23">
        <v>60</v>
      </c>
      <c r="F23">
        <v>6</v>
      </c>
      <c r="G23">
        <v>120</v>
      </c>
      <c r="H23" s="1" t="s">
        <v>10</v>
      </c>
      <c r="I23" s="1" t="s">
        <v>10</v>
      </c>
      <c r="J23" s="1"/>
      <c r="K23" s="1"/>
    </row>
    <row r="24" spans="1:11" x14ac:dyDescent="0.25">
      <c r="A24" t="s">
        <v>23</v>
      </c>
      <c r="B24">
        <v>2</v>
      </c>
      <c r="C24" t="s">
        <v>5</v>
      </c>
      <c r="D24" t="s">
        <v>19</v>
      </c>
      <c r="E24">
        <v>60</v>
      </c>
      <c r="F24">
        <v>6</v>
      </c>
      <c r="G24">
        <v>120</v>
      </c>
      <c r="H24" s="1" t="s">
        <v>20</v>
      </c>
      <c r="I24" s="1" t="s">
        <v>20</v>
      </c>
      <c r="J24" s="1"/>
      <c r="K24" s="1"/>
    </row>
    <row r="25" spans="1:11" x14ac:dyDescent="0.25">
      <c r="A25" t="s">
        <v>23</v>
      </c>
      <c r="B25">
        <v>2</v>
      </c>
      <c r="C25" t="s">
        <v>5</v>
      </c>
      <c r="D25" t="s">
        <v>56</v>
      </c>
      <c r="E25">
        <v>75</v>
      </c>
      <c r="F25">
        <v>8</v>
      </c>
      <c r="G25">
        <v>150</v>
      </c>
      <c r="H25" s="1" t="s">
        <v>12</v>
      </c>
      <c r="I25" s="1" t="s">
        <v>12</v>
      </c>
      <c r="J25" s="1"/>
      <c r="K25" s="1"/>
    </row>
    <row r="26" spans="1:11" x14ac:dyDescent="0.25">
      <c r="A26" t="s">
        <v>23</v>
      </c>
      <c r="B26">
        <v>1</v>
      </c>
      <c r="C26" t="s">
        <v>0</v>
      </c>
      <c r="D26" t="s">
        <v>21</v>
      </c>
      <c r="E26">
        <v>60</v>
      </c>
      <c r="F26">
        <v>3</v>
      </c>
      <c r="G26">
        <v>60</v>
      </c>
      <c r="H26" s="1" t="s">
        <v>22</v>
      </c>
      <c r="I26" s="1"/>
      <c r="J26" s="1"/>
      <c r="K26" s="1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opLeftCell="D1" workbookViewId="0">
      <selection activeCell="N3" sqref="N3"/>
    </sheetView>
  </sheetViews>
  <sheetFormatPr defaultRowHeight="15" x14ac:dyDescent="0.25"/>
  <cols>
    <col min="2" max="2" width="2" bestFit="1" customWidth="1"/>
    <col min="3" max="3" width="61.42578125" bestFit="1" customWidth="1"/>
    <col min="4" max="4" width="29.42578125" bestFit="1" customWidth="1"/>
    <col min="5" max="5" width="3" bestFit="1" customWidth="1"/>
    <col min="6" max="6" width="2" bestFit="1" customWidth="1"/>
    <col min="7" max="7" width="4" bestFit="1" customWidth="1"/>
  </cols>
  <sheetData>
    <row r="1" spans="1:20" x14ac:dyDescent="0.25">
      <c r="A1" t="s">
        <v>27</v>
      </c>
      <c r="B1">
        <v>3</v>
      </c>
      <c r="C1" t="s">
        <v>25</v>
      </c>
      <c r="D1" t="s">
        <v>26</v>
      </c>
      <c r="E1">
        <v>60</v>
      </c>
      <c r="F1">
        <v>9</v>
      </c>
      <c r="G1">
        <v>180</v>
      </c>
      <c r="H1" s="1" t="s">
        <v>22</v>
      </c>
      <c r="I1" s="1" t="s">
        <v>22</v>
      </c>
      <c r="M1" t="s">
        <v>2</v>
      </c>
      <c r="N1" t="s">
        <v>15</v>
      </c>
      <c r="O1" t="s">
        <v>10</v>
      </c>
      <c r="P1" t="s">
        <v>20</v>
      </c>
      <c r="Q1" t="s">
        <v>12</v>
      </c>
      <c r="R1" t="s">
        <v>18</v>
      </c>
      <c r="S1" t="s">
        <v>22</v>
      </c>
      <c r="T1" t="s">
        <v>7</v>
      </c>
    </row>
    <row r="2" spans="1:20" x14ac:dyDescent="0.25">
      <c r="A2" t="s">
        <v>30</v>
      </c>
      <c r="B2">
        <v>2</v>
      </c>
      <c r="C2" t="s">
        <v>28</v>
      </c>
      <c r="D2" t="s">
        <v>29</v>
      </c>
      <c r="E2">
        <v>60</v>
      </c>
      <c r="F2">
        <v>6</v>
      </c>
      <c r="G2">
        <v>120</v>
      </c>
      <c r="H2" s="1" t="s">
        <v>12</v>
      </c>
      <c r="I2" s="1" t="s">
        <v>12</v>
      </c>
      <c r="M2">
        <f>COUNTIF($H$1:$K$10,M1)</f>
        <v>1</v>
      </c>
      <c r="N2">
        <f t="shared" ref="N2:T2" si="0">COUNTIF($H$1:$K$10,N1)</f>
        <v>2</v>
      </c>
      <c r="O2">
        <f t="shared" si="0"/>
        <v>2</v>
      </c>
      <c r="P2">
        <f t="shared" si="0"/>
        <v>2</v>
      </c>
      <c r="Q2">
        <f t="shared" si="0"/>
        <v>2</v>
      </c>
      <c r="R2">
        <f t="shared" si="0"/>
        <v>2</v>
      </c>
      <c r="S2">
        <f t="shared" si="0"/>
        <v>2</v>
      </c>
      <c r="T2">
        <f t="shared" si="0"/>
        <v>2</v>
      </c>
    </row>
    <row r="3" spans="1:20" x14ac:dyDescent="0.25">
      <c r="A3" t="s">
        <v>30</v>
      </c>
      <c r="B3">
        <v>1</v>
      </c>
      <c r="C3" t="s">
        <v>13</v>
      </c>
      <c r="D3" t="s">
        <v>29</v>
      </c>
      <c r="E3">
        <v>60</v>
      </c>
      <c r="F3">
        <v>3</v>
      </c>
      <c r="G3">
        <v>60</v>
      </c>
      <c r="H3" s="1" t="s">
        <v>20</v>
      </c>
      <c r="I3" s="1"/>
    </row>
    <row r="4" spans="1:20" x14ac:dyDescent="0.25">
      <c r="A4" t="s">
        <v>43</v>
      </c>
      <c r="B4">
        <v>1</v>
      </c>
      <c r="C4" t="s">
        <v>39</v>
      </c>
      <c r="D4" t="s">
        <v>40</v>
      </c>
      <c r="E4">
        <v>45</v>
      </c>
      <c r="F4">
        <v>2</v>
      </c>
      <c r="G4">
        <v>45</v>
      </c>
      <c r="H4" s="1" t="s">
        <v>7</v>
      </c>
      <c r="I4" s="1"/>
    </row>
    <row r="5" spans="1:20" x14ac:dyDescent="0.25">
      <c r="A5" t="s">
        <v>43</v>
      </c>
      <c r="B5">
        <v>1</v>
      </c>
      <c r="C5" t="s">
        <v>39</v>
      </c>
      <c r="D5" t="s">
        <v>14</v>
      </c>
      <c r="E5">
        <v>45</v>
      </c>
      <c r="F5">
        <v>2</v>
      </c>
      <c r="G5">
        <v>45</v>
      </c>
      <c r="H5" s="1" t="s">
        <v>2</v>
      </c>
      <c r="I5" s="1"/>
    </row>
    <row r="6" spans="1:20" x14ac:dyDescent="0.25">
      <c r="A6" t="s">
        <v>43</v>
      </c>
      <c r="B6">
        <v>1</v>
      </c>
      <c r="C6" t="s">
        <v>39</v>
      </c>
      <c r="D6" t="s">
        <v>41</v>
      </c>
      <c r="E6">
        <v>45</v>
      </c>
      <c r="F6">
        <v>2</v>
      </c>
      <c r="G6">
        <v>45</v>
      </c>
      <c r="H6" s="1" t="s">
        <v>20</v>
      </c>
      <c r="I6" s="1"/>
    </row>
    <row r="7" spans="1:20" x14ac:dyDescent="0.25">
      <c r="A7" t="s">
        <v>43</v>
      </c>
      <c r="B7">
        <v>1</v>
      </c>
      <c r="C7" t="s">
        <v>39</v>
      </c>
      <c r="D7" t="s">
        <v>42</v>
      </c>
      <c r="E7">
        <v>75</v>
      </c>
      <c r="F7">
        <v>4</v>
      </c>
      <c r="G7">
        <v>75</v>
      </c>
      <c r="H7" s="1" t="s">
        <v>10</v>
      </c>
      <c r="I7" s="1"/>
    </row>
    <row r="8" spans="1:20" x14ac:dyDescent="0.25">
      <c r="A8" t="s">
        <v>48</v>
      </c>
      <c r="B8">
        <v>2</v>
      </c>
      <c r="C8" t="s">
        <v>44</v>
      </c>
      <c r="D8" t="s">
        <v>45</v>
      </c>
      <c r="E8">
        <v>75</v>
      </c>
      <c r="F8">
        <v>6</v>
      </c>
      <c r="H8" s="1" t="s">
        <v>15</v>
      </c>
      <c r="I8" s="1" t="s">
        <v>15</v>
      </c>
    </row>
    <row r="9" spans="1:20" x14ac:dyDescent="0.25">
      <c r="A9" t="s">
        <v>48</v>
      </c>
      <c r="B9">
        <v>2</v>
      </c>
      <c r="C9" t="s">
        <v>44</v>
      </c>
      <c r="D9" t="s">
        <v>46</v>
      </c>
      <c r="E9">
        <v>75</v>
      </c>
      <c r="F9">
        <v>6</v>
      </c>
      <c r="H9" s="1" t="s">
        <v>18</v>
      </c>
      <c r="I9" s="1" t="s">
        <v>18</v>
      </c>
    </row>
    <row r="10" spans="1:20" x14ac:dyDescent="0.25">
      <c r="A10" t="s">
        <v>48</v>
      </c>
      <c r="B10">
        <v>2</v>
      </c>
      <c r="C10" t="s">
        <v>44</v>
      </c>
      <c r="D10" t="s">
        <v>47</v>
      </c>
      <c r="E10">
        <v>90</v>
      </c>
      <c r="F10">
        <v>8</v>
      </c>
      <c r="H10" s="1" t="s">
        <v>10</v>
      </c>
      <c r="I10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</vt:lpstr>
      <vt:lpstr>TC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2018-07-11T15:00:18Z</dcterms:created>
  <dcterms:modified xsi:type="dcterms:W3CDTF">2018-07-11T15:55:07Z</dcterms:modified>
</cp:coreProperties>
</file>